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14.06.2024" sheetId="171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71" l="1"/>
  <c r="F14" i="171"/>
  <c r="F15" i="171"/>
  <c r="F18" i="171"/>
  <c r="F19" i="171"/>
  <c r="F20" i="171"/>
  <c r="F21" i="171"/>
  <c r="F23" i="171"/>
  <c r="F24" i="171"/>
  <c r="F25" i="171"/>
  <c r="F26" i="171"/>
  <c r="F27" i="171"/>
  <c r="F28" i="171"/>
  <c r="F30" i="171"/>
  <c r="F31" i="171"/>
  <c r="F32" i="171"/>
  <c r="F33" i="171"/>
  <c r="F34" i="171"/>
  <c r="E12" i="171"/>
  <c r="E13" i="171"/>
  <c r="E14" i="171"/>
  <c r="E15" i="171"/>
  <c r="E16" i="171"/>
  <c r="E18" i="171"/>
  <c r="E19" i="171"/>
  <c r="E20" i="171"/>
  <c r="E23" i="171"/>
  <c r="E24" i="171"/>
  <c r="E25" i="171"/>
  <c r="E26" i="171"/>
  <c r="E27" i="171"/>
  <c r="E30" i="171"/>
  <c r="E31" i="171"/>
  <c r="E32" i="171"/>
  <c r="E33" i="171"/>
  <c r="D28" i="171"/>
  <c r="C28" i="171"/>
  <c r="C35" i="171" s="1"/>
  <c r="B28" i="171"/>
  <c r="B35" i="171" s="1"/>
  <c r="D17" i="171"/>
  <c r="D22" i="171" s="1"/>
  <c r="C17" i="171"/>
  <c r="C22" i="171" s="1"/>
  <c r="B17" i="171"/>
  <c r="B22" i="171" s="1"/>
  <c r="F11" i="171"/>
  <c r="E11" i="171"/>
  <c r="F6" i="171"/>
  <c r="E6" i="171"/>
  <c r="E35" i="171" l="1"/>
  <c r="E22" i="171"/>
  <c r="E28" i="171"/>
  <c r="F22" i="171"/>
  <c r="E17" i="171"/>
  <c r="F17" i="171"/>
  <c r="B36" i="171"/>
  <c r="C36" i="171"/>
  <c r="E36" i="171" s="1"/>
  <c r="D36" i="171"/>
  <c r="D35" i="171"/>
  <c r="F35" i="171" s="1"/>
  <c r="F36" i="171" l="1"/>
</calcChain>
</file>

<file path=xl/sharedStrings.xml><?xml version="1.0" encoding="utf-8"?>
<sst xmlns="http://schemas.openxmlformats.org/spreadsheetml/2006/main" count="45" uniqueCount="42">
  <si>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</si>
  <si>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</si>
  <si>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</si>
  <si>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</si>
  <si>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</si>
  <si>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</si>
  <si>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</si>
  <si>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</si>
  <si>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</si>
  <si>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</si>
  <si>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</si>
  <si>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</si>
  <si>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</si>
  <si>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</si>
  <si>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</si>
  <si>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</si>
  <si>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</si>
  <si>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</si>
  <si>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</si>
  <si>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</si>
  <si>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</si>
  <si>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</si>
  <si>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</si>
  <si>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</si>
  <si>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</si>
  <si>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</si>
  <si>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</si>
  <si>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</si>
  <si>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</si>
  <si>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</si>
  <si>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</si>
  <si>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</si>
  <si>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</si>
  <si>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</si>
  <si>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</si>
  <si>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</si>
  <si>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</si>
  <si>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</si>
  <si>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</si>
  <si>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14.06.2024 г.
</t>
  </si>
  <si>
    <t>Поступления на 14.06.2024  с начала года</t>
  </si>
  <si>
    <t>Поступления на 14.06.2023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</si>
</sst>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workbookViewId="0">
      <selection activeCell="I30" sqref="I30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7" ht="38.25" customHeight="1" x14ac:dyDescent="0.25">
      <c r="A1" s="37" t="s">
        <v>39</v>
      </c>
      <c r="B1" s="37"/>
      <c r="C1" s="37"/>
      <c r="D1" s="37"/>
      <c r="E1" s="37"/>
      <c r="F1" s="37"/>
    </row>
    <row r="2" spans="1:7" ht="15.75" x14ac:dyDescent="0.25">
      <c r="A2" s="35"/>
      <c r="B2" s="28"/>
      <c r="C2" s="28"/>
      <c r="D2" s="28"/>
      <c r="E2" s="28"/>
      <c r="F2" s="28"/>
    </row>
    <row r="3" spans="1:7" x14ac:dyDescent="0.25">
      <c r="A3" s="38" t="s">
        <v>0</v>
      </c>
      <c r="B3" s="39"/>
      <c r="C3" s="39"/>
      <c r="D3" s="39"/>
      <c r="E3" s="39"/>
      <c r="F3" s="39"/>
    </row>
    <row r="4" spans="1:7" ht="15.75" x14ac:dyDescent="0.25">
      <c r="A4" s="35"/>
      <c r="B4" s="35"/>
      <c r="C4" s="35"/>
      <c r="D4" s="35"/>
      <c r="E4" s="35"/>
      <c r="F4" s="35"/>
    </row>
    <row r="5" spans="1:7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7" ht="15.75" x14ac:dyDescent="0.25">
      <c r="A6" s="2" t="s">
        <v>3</v>
      </c>
      <c r="B6" s="13">
        <v>553475</v>
      </c>
      <c r="C6" s="14">
        <v>174284.6</v>
      </c>
      <c r="D6" s="14">
        <v>138933</v>
      </c>
      <c r="E6" s="13">
        <f>C6/B6*100</f>
        <v>31.489154885044492</v>
      </c>
      <c r="F6" s="13">
        <f>C6/D6*100</f>
        <v>125.44507064556298</v>
      </c>
    </row>
    <row r="7" spans="1:7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7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7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7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7" s="26" customFormat="1" ht="15.75" x14ac:dyDescent="0.25">
      <c r="A11" s="4" t="s">
        <v>6</v>
      </c>
      <c r="B11" s="14">
        <v>33552.1</v>
      </c>
      <c r="C11" s="14">
        <v>14630.1</v>
      </c>
      <c r="D11" s="14">
        <v>14351.3</v>
      </c>
      <c r="E11" s="13">
        <f>C11/B11*100</f>
        <v>43.604126120272653</v>
      </c>
      <c r="F11" s="13">
        <f>C11/D11*100</f>
        <v>101.94268115083651</v>
      </c>
    </row>
    <row r="12" spans="1:7" s="26" customFormat="1" ht="47.25" x14ac:dyDescent="0.25">
      <c r="A12" s="4" t="s">
        <v>28</v>
      </c>
      <c r="B12" s="14">
        <v>9650</v>
      </c>
      <c r="C12" s="14">
        <v>5210.5</v>
      </c>
      <c r="D12" s="14">
        <v>4722.5</v>
      </c>
      <c r="E12" s="13">
        <f>C12/B12*100</f>
        <v>53.994818652849744</v>
      </c>
      <c r="F12" s="13">
        <f t="shared" ref="F12:F36" si="0">C12/D12*100</f>
        <v>110.33350979354155</v>
      </c>
    </row>
    <row r="13" spans="1:7" ht="31.5" x14ac:dyDescent="0.25">
      <c r="A13" s="2" t="s">
        <v>14</v>
      </c>
      <c r="B13" s="13">
        <v>10</v>
      </c>
      <c r="C13" s="14">
        <v>40.200000000000003</v>
      </c>
      <c r="D13" s="14">
        <v>-790.4</v>
      </c>
      <c r="E13" s="13">
        <f>C13/B13*100</f>
        <v>402.00000000000006</v>
      </c>
      <c r="F13" s="13" t="s">
        <v>38</v>
      </c>
    </row>
    <row r="14" spans="1:7" ht="31.5" x14ac:dyDescent="0.25">
      <c r="A14" s="2" t="s">
        <v>15</v>
      </c>
      <c r="B14" s="13">
        <v>50430</v>
      </c>
      <c r="C14" s="14">
        <v>42764.800000000003</v>
      </c>
      <c r="D14" s="14">
        <v>45415</v>
      </c>
      <c r="E14" s="13">
        <f>C14/B14*100</f>
        <v>84.800317271465403</v>
      </c>
      <c r="F14" s="13">
        <f t="shared" si="0"/>
        <v>94.164483100297275</v>
      </c>
    </row>
    <row r="15" spans="1:7" ht="47.25" x14ac:dyDescent="0.25">
      <c r="A15" s="2" t="s">
        <v>33</v>
      </c>
      <c r="B15" s="13">
        <v>13600</v>
      </c>
      <c r="C15" s="14">
        <v>15260.6</v>
      </c>
      <c r="D15" s="14">
        <v>6637.3</v>
      </c>
      <c r="E15" s="13">
        <f>C15/B15*100</f>
        <v>112.21029411764707</v>
      </c>
      <c r="F15" s="13">
        <f t="shared" si="0"/>
        <v>229.921805553463</v>
      </c>
      <c r="G15" s="31"/>
    </row>
    <row r="16" spans="1:7" ht="31.5" x14ac:dyDescent="0.25">
      <c r="A16" s="2" t="s">
        <v>16</v>
      </c>
      <c r="B16" s="13">
        <v>15420</v>
      </c>
      <c r="C16" s="14">
        <v>1173</v>
      </c>
      <c r="D16" s="14">
        <v>-5959.1</v>
      </c>
      <c r="E16" s="13">
        <f>C16/B16*100</f>
        <v>7.6070038910505833</v>
      </c>
      <c r="F16" s="13" t="s">
        <v>38</v>
      </c>
    </row>
    <row r="17" spans="1:7" ht="15.75" x14ac:dyDescent="0.25">
      <c r="A17" s="2" t="s">
        <v>17</v>
      </c>
      <c r="B17" s="13">
        <f>B18+B19</f>
        <v>50250</v>
      </c>
      <c r="C17" s="14">
        <f>C18+C19</f>
        <v>9905.5</v>
      </c>
      <c r="D17" s="14">
        <f>D18+D19</f>
        <v>10766.900000000001</v>
      </c>
      <c r="E17" s="13">
        <f>C17/B17*100</f>
        <v>19.712437810945275</v>
      </c>
      <c r="F17" s="13">
        <f t="shared" si="0"/>
        <v>91.999554189228078</v>
      </c>
    </row>
    <row r="18" spans="1:7" s="29" customFormat="1" ht="15.75" x14ac:dyDescent="0.25">
      <c r="A18" s="7" t="s">
        <v>12</v>
      </c>
      <c r="B18" s="18">
        <v>20300</v>
      </c>
      <c r="C18" s="18">
        <v>7204.8</v>
      </c>
      <c r="D18" s="18">
        <v>10309.200000000001</v>
      </c>
      <c r="E18" s="19">
        <f>C18/B18*100</f>
        <v>35.491625615763553</v>
      </c>
      <c r="F18" s="19">
        <f t="shared" si="0"/>
        <v>69.887091141892682</v>
      </c>
    </row>
    <row r="19" spans="1:7" s="29" customFormat="1" ht="15.75" x14ac:dyDescent="0.25">
      <c r="A19" s="7" t="s">
        <v>13</v>
      </c>
      <c r="B19" s="18">
        <v>29950</v>
      </c>
      <c r="C19" s="18">
        <v>2700.7</v>
      </c>
      <c r="D19" s="18">
        <v>457.7</v>
      </c>
      <c r="E19" s="19">
        <f>C19/B19*100</f>
        <v>9.0173622704507501</v>
      </c>
      <c r="F19" s="19">
        <f t="shared" si="0"/>
        <v>590.05899060519994</v>
      </c>
    </row>
    <row r="20" spans="1:7" ht="15.75" x14ac:dyDescent="0.25">
      <c r="A20" s="2" t="s">
        <v>18</v>
      </c>
      <c r="B20" s="13">
        <v>9039.9</v>
      </c>
      <c r="C20" s="20">
        <v>5032</v>
      </c>
      <c r="D20" s="20">
        <v>4428.3999999999996</v>
      </c>
      <c r="E20" s="13">
        <f>C20/B20*100</f>
        <v>55.664332570050554</v>
      </c>
      <c r="F20" s="13">
        <f t="shared" si="0"/>
        <v>113.63020504019512</v>
      </c>
    </row>
    <row r="21" spans="1:7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7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268301.30000000005</v>
      </c>
      <c r="D22" s="10">
        <f>D6+D11+D12+D13+D14+D15+D16+D17+D20+D21</f>
        <v>218505.89999999997</v>
      </c>
      <c r="E22" s="10">
        <f>C22/B22*100</f>
        <v>36.482383703617089</v>
      </c>
      <c r="F22" s="10">
        <f t="shared" si="0"/>
        <v>122.78904139430564</v>
      </c>
    </row>
    <row r="23" spans="1:7" ht="15.75" x14ac:dyDescent="0.25">
      <c r="A23" s="2" t="s">
        <v>20</v>
      </c>
      <c r="B23" s="13">
        <v>89180</v>
      </c>
      <c r="C23" s="14">
        <v>54628.1</v>
      </c>
      <c r="D23" s="14">
        <v>46797.599999999999</v>
      </c>
      <c r="E23" s="13">
        <f>C23/B23*100</f>
        <v>61.255999102937878</v>
      </c>
      <c r="F23" s="13">
        <f t="shared" si="0"/>
        <v>116.73269569379627</v>
      </c>
    </row>
    <row r="24" spans="1:7" ht="31.5" x14ac:dyDescent="0.25">
      <c r="A24" s="2" t="s">
        <v>21</v>
      </c>
      <c r="B24" s="13">
        <v>1300</v>
      </c>
      <c r="C24" s="14">
        <v>426</v>
      </c>
      <c r="D24" s="14">
        <v>583.20000000000005</v>
      </c>
      <c r="E24" s="13">
        <f>C24/B24*100</f>
        <v>32.769230769230766</v>
      </c>
      <c r="F24" s="13">
        <f t="shared" si="0"/>
        <v>73.045267489711932</v>
      </c>
      <c r="G24" s="31"/>
    </row>
    <row r="25" spans="1:7" ht="47.25" x14ac:dyDescent="0.25">
      <c r="A25" s="5" t="s">
        <v>22</v>
      </c>
      <c r="B25" s="21">
        <v>23040.2</v>
      </c>
      <c r="C25" s="14">
        <v>12857.2</v>
      </c>
      <c r="D25" s="14">
        <v>12013.7</v>
      </c>
      <c r="E25" s="13">
        <f>C25/B25*100</f>
        <v>55.803335040494439</v>
      </c>
      <c r="F25" s="13">
        <f t="shared" si="0"/>
        <v>107.02115085277642</v>
      </c>
      <c r="G25" s="31"/>
    </row>
    <row r="26" spans="1:7" ht="31.5" x14ac:dyDescent="0.25">
      <c r="A26" s="2" t="s">
        <v>23</v>
      </c>
      <c r="B26" s="13">
        <v>3770</v>
      </c>
      <c r="C26" s="14">
        <v>1445.4</v>
      </c>
      <c r="D26" s="14">
        <v>1417.3</v>
      </c>
      <c r="E26" s="13">
        <f>C26/B26*100</f>
        <v>38.339522546419104</v>
      </c>
      <c r="F26" s="13">
        <f t="shared" si="0"/>
        <v>101.98264305369365</v>
      </c>
    </row>
    <row r="27" spans="1:7" ht="47.25" x14ac:dyDescent="0.25">
      <c r="A27" s="2" t="s">
        <v>24</v>
      </c>
      <c r="B27" s="13">
        <v>5155.1000000000004</v>
      </c>
      <c r="C27" s="14">
        <v>3171.9</v>
      </c>
      <c r="D27" s="14">
        <v>3190.6</v>
      </c>
      <c r="E27" s="13">
        <f>C27/B27*100</f>
        <v>61.52935927528079</v>
      </c>
      <c r="F27" s="13">
        <f t="shared" si="0"/>
        <v>99.413903341064383</v>
      </c>
    </row>
    <row r="28" spans="1:7" ht="47.25" x14ac:dyDescent="0.25">
      <c r="A28" s="2" t="s">
        <v>25</v>
      </c>
      <c r="B28" s="13">
        <f>B30+B31</f>
        <v>7508.9</v>
      </c>
      <c r="C28" s="13">
        <f>C30+C31</f>
        <v>10090.700000000001</v>
      </c>
      <c r="D28" s="13">
        <f>D30+D31</f>
        <v>6805.7</v>
      </c>
      <c r="E28" s="13">
        <f>C28/B28*100</f>
        <v>134.38319860432287</v>
      </c>
      <c r="F28" s="13">
        <f t="shared" si="0"/>
        <v>148.26836328371809</v>
      </c>
    </row>
    <row r="29" spans="1:7" ht="15.75" x14ac:dyDescent="0.25">
      <c r="A29" s="4" t="s">
        <v>7</v>
      </c>
      <c r="B29" s="14"/>
      <c r="C29" s="14"/>
      <c r="D29" s="14"/>
      <c r="E29" s="13"/>
      <c r="F29" s="13"/>
    </row>
    <row r="30" spans="1:7" s="29" customFormat="1" ht="15.75" x14ac:dyDescent="0.25">
      <c r="A30" s="7" t="s">
        <v>8</v>
      </c>
      <c r="B30" s="18">
        <v>3754.9</v>
      </c>
      <c r="C30" s="18">
        <v>7453.1</v>
      </c>
      <c r="D30" s="18">
        <v>2111.3000000000002</v>
      </c>
      <c r="E30" s="19">
        <f>C30/B30*100</f>
        <v>198.48997310181363</v>
      </c>
      <c r="F30" s="19">
        <f t="shared" si="0"/>
        <v>353.00999384265617</v>
      </c>
    </row>
    <row r="31" spans="1:7" s="29" customFormat="1" ht="15.75" x14ac:dyDescent="0.25">
      <c r="A31" s="7" t="s">
        <v>9</v>
      </c>
      <c r="B31" s="18">
        <v>3754</v>
      </c>
      <c r="C31" s="18">
        <v>2637.6</v>
      </c>
      <c r="D31" s="18">
        <v>4694.3999999999996</v>
      </c>
      <c r="E31" s="19">
        <f>C31/B31*100</f>
        <v>70.261054874800209</v>
      </c>
      <c r="F31" s="19">
        <f t="shared" si="0"/>
        <v>56.186094069529659</v>
      </c>
    </row>
    <row r="32" spans="1:7" ht="15.75" x14ac:dyDescent="0.25">
      <c r="A32" s="2" t="s">
        <v>26</v>
      </c>
      <c r="B32" s="13">
        <v>7773.9</v>
      </c>
      <c r="C32" s="14">
        <v>5819.2</v>
      </c>
      <c r="D32" s="14">
        <v>3239.5</v>
      </c>
      <c r="E32" s="13">
        <f>C32/B32*100</f>
        <v>74.855606580995385</v>
      </c>
      <c r="F32" s="13">
        <f t="shared" si="0"/>
        <v>179.63265936101249</v>
      </c>
    </row>
    <row r="33" spans="1:6" ht="15.75" x14ac:dyDescent="0.25">
      <c r="A33" s="2" t="s">
        <v>27</v>
      </c>
      <c r="B33" s="13">
        <v>32</v>
      </c>
      <c r="C33" s="14">
        <v>191.9</v>
      </c>
      <c r="D33" s="14">
        <v>106.8</v>
      </c>
      <c r="E33" s="13">
        <f>C33/B33*100</f>
        <v>599.6875</v>
      </c>
      <c r="F33" s="13">
        <f t="shared" si="0"/>
        <v>179.6816479400749</v>
      </c>
    </row>
    <row r="34" spans="1:6" s="30" customFormat="1" ht="31.5" x14ac:dyDescent="0.25">
      <c r="A34" s="6" t="s">
        <v>10</v>
      </c>
      <c r="B34" s="19">
        <v>0</v>
      </c>
      <c r="C34" s="18">
        <v>65.7</v>
      </c>
      <c r="D34" s="18">
        <v>6.6</v>
      </c>
      <c r="E34" s="19" t="s">
        <v>38</v>
      </c>
      <c r="F34" s="19">
        <f t="shared" si="0"/>
        <v>995.4545454545455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137760.1</v>
      </c>
      <c r="C35" s="10">
        <f t="shared" si="2"/>
        <v>88630.39999999998</v>
      </c>
      <c r="D35" s="10">
        <f>D23+D24+D25+D26+D27+D28+D32+D33</f>
        <v>74154.400000000009</v>
      </c>
      <c r="E35" s="10">
        <f>C35/B35*100</f>
        <v>64.336770951821293</v>
      </c>
      <c r="F35" s="10">
        <f t="shared" si="0"/>
        <v>119.52143096026664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356931.70000000013</v>
      </c>
      <c r="D36" s="10">
        <f>D6+D11+D12+D13+D14+D15+D16+D17+D20+D21+D23+D24+D25+D26+D27+D28+D32+D33</f>
        <v>292660.29999999993</v>
      </c>
      <c r="E36" s="10">
        <f>C36/B36*100</f>
        <v>40.876886522945668</v>
      </c>
      <c r="F36" s="10">
        <f t="shared" si="0"/>
        <v>121.96109277548072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4" spans="1:6" x14ac:dyDescent="0.25">
      <c r="C44" s="33"/>
      <c r="D44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14.06.2024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2024-06-14T12:39:55Z</cp:lastPrinted>
  <dcterms:created xsi:type="dcterms:W3CDTF">2017-01-23T05:00:58Z</dcterms:created>
  <dcterms:modified xsi:type="dcterms:W3CDTF">2024-06-17T06:33:31Z</dcterms:modified>
</cp:coreProperties>
</file>